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20" activeTab="0"/>
  </bookViews>
  <sheets>
    <sheet name="18级" sheetId="1" r:id="rId1"/>
    <sheet name="17级" sheetId="2" r:id="rId2"/>
    <sheet name="16级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<sst xmlns="http://schemas.openxmlformats.org/spreadsheetml/2006/main" count="98" uniqueCount="62">
  <si>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</si>
  <si>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</si>
  <si>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</si>
  <si>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</si>
  <si>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</si>
  <si>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</si>
  <si>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</si>
  <si>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</si>
  <si>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土木2017-1班</t>
  </si>
  <si>
    <t>根据生活部数据平均数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</si>
  <si>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</si>
  <si>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</si>
  <si>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</si>
  <si>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</si>
  <si>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</si>
  <si>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</si>
  <si>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</si>
  <si>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</si>
  <si>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</si>
  <si>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</si>
  <si>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</si>
  <si>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工力2017-02班</t>
  </si>
  <si>
    <t>工力2017-03班</t>
  </si>
  <si>
    <t>建环2017-01班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</si>
  <si>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</si>
  <si>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</si>
  <si>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</si>
  <si>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</si>
  <si>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</si>
  <si>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</si>
  <si>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</si>
  <si>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</si>
  <si>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</si>
  <si>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</si>
  <si>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</si>
  <si>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</si>
  <si>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</si>
  <si>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</si>
  <si>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</si>
  <si>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</si>
  <si>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</si>
  <si>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t>土木类18-01班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</si>
  <si>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</si>
  <si>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</si>
  <si>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</si>
  <si>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</si>
  <si>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</si>
  <si>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</si>
  <si>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</si>
  <si>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</si>
  <si>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</si>
  <si>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</si>
  <si>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</si>
  <si>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</si>
  <si>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</si>
  <si>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</si>
  <si>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</si>
  <si>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</si>
  <si>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t>工力2017-01班</t>
  </si>
  <si>
    <r>
      <t>18级第六</t>
    </r>
    <r>
      <rPr>
        <b/>
        <sz val="20"/>
        <color indexed="8"/>
        <rFont val="宋体"/>
        <family val="0"/>
      </rPr>
      <t>周星级班集体</t>
    </r>
  </si>
  <si>
    <r>
      <t>17级第六</t>
    </r>
    <r>
      <rPr>
        <b/>
        <sz val="20"/>
        <color indexed="8"/>
        <rFont val="宋体"/>
        <family val="0"/>
      </rPr>
      <t>周星级班集体</t>
    </r>
  </si>
  <si>
    <r>
      <t>16级第六</t>
    </r>
    <r>
      <rPr>
        <b/>
        <sz val="20"/>
        <color indexed="8"/>
        <rFont val="宋体"/>
        <family val="0"/>
      </rPr>
      <t>周星级班集体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</si>
</sst>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20"/>
      <color theme="1"/>
      <name val="Calibri"/>
      <family val="0"/>
    </font>
    <font>
      <sz val="20"/>
      <color rgb="FF000000"/>
      <name val="宋体"/>
      <family val="0"/>
    </font>
    <font>
      <b/>
      <sz val="20"/>
      <color theme="1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41" fillId="0" borderId="10" xfId="0" applyNumberFormat="1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4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5&#21608;&#26597;&#23517;&#32467;&#26524;&#27719;&#24635;\18&#32423;&#31532;5&#21608;&#26597;&#23517;&#32467;&#26524;&#35760;&#2440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0845;&#21608;&#26597;&#23517;&#32467;&#26524;&#27719;&#24635;\18&#32423;&#31532;6&#21608;&#26597;&#23517;&#32467;&#26524;&#35760;&#24405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\Documents\Tencent%20Files\1694357335\FileRecv\MobileFile\16&#32423;&#31532;6&#21608;&#26597;&#23517;&#32467;&#26524;&#35760;&#24405;&#34920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宿舍得分"/>
      <sheetName val="班级得分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宿舍得分"/>
      <sheetName val="班级得分"/>
      <sheetName val="Sheet1"/>
    </sheetNames>
    <sheetDataSet>
      <sheetData sheetId="0">
        <row r="12">
          <cell r="H12" t="str">
            <v>（17）-3</v>
          </cell>
          <cell r="J12">
            <v>9.7</v>
          </cell>
        </row>
        <row r="13">
          <cell r="H13" t="str">
            <v>（19）-3</v>
          </cell>
          <cell r="J13">
            <v>9.774999999999999</v>
          </cell>
        </row>
        <row r="14">
          <cell r="H14" t="str">
            <v>（17）-3</v>
          </cell>
          <cell r="J14">
            <v>9.85</v>
          </cell>
        </row>
        <row r="15">
          <cell r="H15" t="str">
            <v>（19）（13）</v>
          </cell>
          <cell r="J15">
            <v>9.6</v>
          </cell>
        </row>
        <row r="16">
          <cell r="H16" t="str">
            <v>（17）-3</v>
          </cell>
          <cell r="J16">
            <v>9.774999999999999</v>
          </cell>
        </row>
        <row r="17">
          <cell r="H17" t="str">
            <v>（17）-3</v>
          </cell>
          <cell r="J17">
            <v>9.7</v>
          </cell>
        </row>
        <row r="18">
          <cell r="J18">
            <v>10</v>
          </cell>
        </row>
        <row r="19">
          <cell r="J19">
            <v>10</v>
          </cell>
        </row>
        <row r="20">
          <cell r="H20" t="str">
            <v>（17）-3</v>
          </cell>
          <cell r="J20">
            <v>9.7</v>
          </cell>
        </row>
        <row r="21">
          <cell r="H21" t="str">
            <v>（19）-3</v>
          </cell>
          <cell r="J21">
            <v>9.774999999999999</v>
          </cell>
        </row>
        <row r="22">
          <cell r="H22" t="str">
            <v>（17）（14）</v>
          </cell>
          <cell r="J22">
            <v>9.6</v>
          </cell>
        </row>
        <row r="23">
          <cell r="H23" t="str">
            <v>（19）（17）</v>
          </cell>
          <cell r="J23">
            <v>9.55</v>
          </cell>
        </row>
        <row r="24">
          <cell r="H24" t="str">
            <v>（17）-3</v>
          </cell>
          <cell r="J24">
            <v>9.7</v>
          </cell>
        </row>
        <row r="25">
          <cell r="H25" t="str">
            <v>（13）（17）</v>
          </cell>
          <cell r="J25">
            <v>9.625</v>
          </cell>
        </row>
        <row r="26">
          <cell r="H26" t="str">
            <v>（17）-3</v>
          </cell>
          <cell r="J26">
            <v>9.7</v>
          </cell>
        </row>
        <row r="27">
          <cell r="H27" t="str">
            <v>（13）-3</v>
          </cell>
          <cell r="J27">
            <v>9.7</v>
          </cell>
        </row>
        <row r="28">
          <cell r="J28">
            <v>10</v>
          </cell>
        </row>
        <row r="29">
          <cell r="H29" t="str">
            <v>（13）-3</v>
          </cell>
          <cell r="J29">
            <v>9.7</v>
          </cell>
        </row>
        <row r="30">
          <cell r="H30" t="str">
            <v>（17）-3</v>
          </cell>
          <cell r="J30">
            <v>9.774999999999999</v>
          </cell>
        </row>
        <row r="31">
          <cell r="H31" t="str">
            <v>（17）（14）</v>
          </cell>
          <cell r="J31">
            <v>9.55</v>
          </cell>
        </row>
        <row r="32">
          <cell r="H32" t="str">
            <v>（17）（14）</v>
          </cell>
          <cell r="J32">
            <v>9.55</v>
          </cell>
        </row>
        <row r="33">
          <cell r="H33" t="str">
            <v>（17）（14）</v>
          </cell>
          <cell r="J33">
            <v>9.6</v>
          </cell>
        </row>
        <row r="34">
          <cell r="H34" t="str">
            <v>(13)（140</v>
          </cell>
          <cell r="J34">
            <v>9.85</v>
          </cell>
        </row>
        <row r="35">
          <cell r="J35">
            <v>10</v>
          </cell>
        </row>
        <row r="36">
          <cell r="H36" t="str">
            <v>（17）（14）</v>
          </cell>
          <cell r="J36">
            <v>9.5</v>
          </cell>
        </row>
        <row r="37">
          <cell r="H37" t="str">
            <v>（17）（13）</v>
          </cell>
          <cell r="J37">
            <v>9.475</v>
          </cell>
        </row>
        <row r="38">
          <cell r="H38" t="str">
            <v>（17）（14）</v>
          </cell>
          <cell r="J38">
            <v>9.5</v>
          </cell>
        </row>
        <row r="39">
          <cell r="H39" t="str">
            <v>（17）-3</v>
          </cell>
          <cell r="J39">
            <v>9.7</v>
          </cell>
        </row>
        <row r="40">
          <cell r="H40" t="str">
            <v>（17）（14）</v>
          </cell>
          <cell r="J40">
            <v>9.55</v>
          </cell>
        </row>
        <row r="41">
          <cell r="H41" t="str">
            <v>（17）-3</v>
          </cell>
          <cell r="J41">
            <v>9.7</v>
          </cell>
        </row>
        <row r="42">
          <cell r="H42" t="str">
            <v>（17）（14）</v>
          </cell>
          <cell r="J42">
            <v>9.5</v>
          </cell>
        </row>
        <row r="43">
          <cell r="H43" t="str">
            <v>(17)(19)</v>
          </cell>
          <cell r="J43">
            <v>9.7</v>
          </cell>
        </row>
        <row r="44">
          <cell r="J44">
            <v>10</v>
          </cell>
        </row>
        <row r="45">
          <cell r="H45" t="str">
            <v>（13）（17）</v>
          </cell>
          <cell r="J45">
            <v>9.55</v>
          </cell>
        </row>
        <row r="46">
          <cell r="H46" t="str">
            <v>（13）-3</v>
          </cell>
          <cell r="J46">
            <v>9.85</v>
          </cell>
        </row>
        <row r="90">
          <cell r="H90" t="str">
            <v>（14）-2</v>
          </cell>
          <cell r="J90">
            <v>9.8</v>
          </cell>
        </row>
        <row r="91">
          <cell r="H91" t="str">
            <v>(13)-3(19)-3</v>
          </cell>
          <cell r="J91">
            <v>9.55</v>
          </cell>
        </row>
        <row r="92">
          <cell r="H92" t="str">
            <v>(13)-3</v>
          </cell>
          <cell r="J92">
            <v>9.7</v>
          </cell>
        </row>
        <row r="93">
          <cell r="H93" t="str">
            <v>（13）-3</v>
          </cell>
          <cell r="J93">
            <v>9.7</v>
          </cell>
        </row>
        <row r="94">
          <cell r="J94">
            <v>10</v>
          </cell>
        </row>
        <row r="95">
          <cell r="H95" t="str">
            <v>（13）-3</v>
          </cell>
          <cell r="J95">
            <v>9.85</v>
          </cell>
        </row>
        <row r="96">
          <cell r="J96">
            <v>10</v>
          </cell>
        </row>
        <row r="97">
          <cell r="H97" t="str">
            <v>(13)-3(17)-2</v>
          </cell>
          <cell r="J97">
            <v>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宿舍得分"/>
      <sheetName val="班级得分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J20"/>
    </sheetView>
  </sheetViews>
  <sheetFormatPr defaultColWidth="9.140625" defaultRowHeight="15"/>
  <cols>
    <col min="1" max="1" width="13.28125" style="0" customWidth="1"/>
    <col min="7" max="7" width="12.28125" style="0" customWidth="1"/>
  </cols>
  <sheetData>
    <row r="1" spans="1:10" ht="25.5" thickTop="1">
      <c r="A1" s="27" t="s">
        <v>59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9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20" t="s">
        <v>5</v>
      </c>
    </row>
    <row r="3" spans="1:10" ht="13.5">
      <c r="A3" s="19"/>
      <c r="B3" s="32" t="s">
        <v>6</v>
      </c>
      <c r="C3" s="32" t="s">
        <v>7</v>
      </c>
      <c r="D3" s="32" t="s">
        <v>6</v>
      </c>
      <c r="E3" s="32" t="s">
        <v>7</v>
      </c>
      <c r="F3" s="32" t="s">
        <v>6</v>
      </c>
      <c r="G3" s="32" t="s">
        <v>7</v>
      </c>
      <c r="H3" s="32" t="s">
        <v>6</v>
      </c>
      <c r="I3" s="32" t="s">
        <v>7</v>
      </c>
      <c r="J3" s="20"/>
    </row>
    <row r="4" spans="1:10" ht="13.5">
      <c r="A4" s="12" t="s">
        <v>41</v>
      </c>
      <c r="B4" s="32">
        <v>40</v>
      </c>
      <c r="C4" s="32"/>
      <c r="D4" s="32">
        <v>30</v>
      </c>
      <c r="E4" s="32"/>
      <c r="F4" s="30">
        <v>9.67</v>
      </c>
      <c r="G4" s="31" t="s">
        <v>9</v>
      </c>
      <c r="H4" s="32">
        <v>20</v>
      </c>
      <c r="I4" s="32"/>
      <c r="J4" s="7">
        <f aca="true" t="shared" si="0" ref="J4:J13">B4+D4+F4+H4</f>
        <v>99.67</v>
      </c>
    </row>
    <row r="5" spans="1:10" ht="13.5">
      <c r="A5" s="12" t="s">
        <v>42</v>
      </c>
      <c r="B5" s="32">
        <v>40</v>
      </c>
      <c r="C5" s="32"/>
      <c r="D5" s="32">
        <v>30</v>
      </c>
      <c r="E5" s="32"/>
      <c r="F5" s="30">
        <f>AVERAGE('[2]宿舍得分'!G12:J21)</f>
        <v>9.7875</v>
      </c>
      <c r="G5" s="31"/>
      <c r="H5" s="32">
        <v>20</v>
      </c>
      <c r="I5" s="32"/>
      <c r="J5" s="7">
        <f t="shared" si="0"/>
        <v>99.7875</v>
      </c>
    </row>
    <row r="6" spans="1:10" ht="13.5">
      <c r="A6" s="12" t="s">
        <v>43</v>
      </c>
      <c r="B6" s="32">
        <v>40</v>
      </c>
      <c r="C6" s="32"/>
      <c r="D6" s="32">
        <v>30</v>
      </c>
      <c r="E6" s="32"/>
      <c r="F6" s="30">
        <f>AVERAGE('[2]宿舍得分'!G22:J30)</f>
        <v>9.705555555555556</v>
      </c>
      <c r="G6" s="31"/>
      <c r="H6" s="32">
        <v>20</v>
      </c>
      <c r="I6" s="32"/>
      <c r="J6" s="7">
        <f t="shared" si="0"/>
        <v>99.70555555555555</v>
      </c>
    </row>
    <row r="7" spans="1:10" ht="13.5">
      <c r="A7" s="12" t="s">
        <v>44</v>
      </c>
      <c r="B7" s="32">
        <v>40</v>
      </c>
      <c r="C7" s="32"/>
      <c r="D7" s="32">
        <v>30</v>
      </c>
      <c r="E7" s="32"/>
      <c r="F7" s="30">
        <f>AVERAGE('[2]宿舍得分'!G31:J37)</f>
        <v>9.646428571428572</v>
      </c>
      <c r="G7" s="31"/>
      <c r="H7" s="32">
        <v>20</v>
      </c>
      <c r="I7" s="32"/>
      <c r="J7" s="7">
        <f t="shared" si="0"/>
        <v>99.64642857142857</v>
      </c>
    </row>
    <row r="8" spans="1:10" ht="13.5">
      <c r="A8" s="12" t="s">
        <v>45</v>
      </c>
      <c r="B8" s="32">
        <v>40</v>
      </c>
      <c r="C8" s="32"/>
      <c r="D8" s="32">
        <v>30</v>
      </c>
      <c r="E8" s="32"/>
      <c r="F8" s="30">
        <f>AVERAGE('[2]宿舍得分'!G38:J46)</f>
        <v>9.672222222222222</v>
      </c>
      <c r="G8" s="31"/>
      <c r="H8" s="32">
        <v>20</v>
      </c>
      <c r="I8" s="32"/>
      <c r="J8" s="7">
        <f t="shared" si="0"/>
        <v>99.67222222222222</v>
      </c>
    </row>
    <row r="9" spans="1:10" ht="13.5">
      <c r="A9" s="12" t="s">
        <v>46</v>
      </c>
      <c r="B9" s="32">
        <v>40</v>
      </c>
      <c r="C9" s="32"/>
      <c r="D9" s="32">
        <v>30</v>
      </c>
      <c r="E9" s="32"/>
      <c r="F9" s="30">
        <v>9.3</v>
      </c>
      <c r="G9" s="31"/>
      <c r="H9" s="32">
        <v>20</v>
      </c>
      <c r="I9" s="32"/>
      <c r="J9" s="7">
        <f t="shared" si="0"/>
        <v>99.3</v>
      </c>
    </row>
    <row r="10" spans="1:10" ht="13.5">
      <c r="A10" s="12" t="s">
        <v>47</v>
      </c>
      <c r="B10" s="32">
        <v>40</v>
      </c>
      <c r="C10" s="32"/>
      <c r="D10" s="32">
        <v>30</v>
      </c>
      <c r="E10" s="32"/>
      <c r="F10" s="30">
        <v>9.58</v>
      </c>
      <c r="G10" s="31"/>
      <c r="H10" s="32">
        <v>20</v>
      </c>
      <c r="I10" s="32"/>
      <c r="J10" s="7">
        <f t="shared" si="0"/>
        <v>99.58</v>
      </c>
    </row>
    <row r="11" spans="1:10" ht="13.5">
      <c r="A11" s="12" t="s">
        <v>48</v>
      </c>
      <c r="B11" s="32">
        <v>40</v>
      </c>
      <c r="C11" s="32"/>
      <c r="D11" s="32">
        <v>30</v>
      </c>
      <c r="E11" s="32"/>
      <c r="F11" s="30">
        <v>9.41</v>
      </c>
      <c r="G11" s="31"/>
      <c r="H11" s="32">
        <v>20</v>
      </c>
      <c r="I11" s="32"/>
      <c r="J11" s="7">
        <f t="shared" si="0"/>
        <v>99.41</v>
      </c>
    </row>
    <row r="12" spans="1:10" ht="13.5">
      <c r="A12" s="12" t="s">
        <v>49</v>
      </c>
      <c r="B12" s="32">
        <v>40</v>
      </c>
      <c r="C12" s="32"/>
      <c r="D12" s="32">
        <v>30</v>
      </c>
      <c r="E12" s="32"/>
      <c r="F12" s="30">
        <v>8.78</v>
      </c>
      <c r="G12" s="31"/>
      <c r="H12" s="32">
        <v>20</v>
      </c>
      <c r="I12" s="32"/>
      <c r="J12" s="7">
        <f t="shared" si="0"/>
        <v>98.78</v>
      </c>
    </row>
    <row r="13" spans="1:10" ht="13.5">
      <c r="A13" s="12" t="s">
        <v>50</v>
      </c>
      <c r="B13" s="32">
        <v>40</v>
      </c>
      <c r="C13" s="32"/>
      <c r="D13" s="32">
        <v>30</v>
      </c>
      <c r="E13" s="32"/>
      <c r="F13" s="30">
        <v>9.54</v>
      </c>
      <c r="G13" s="31"/>
      <c r="H13" s="32">
        <v>20</v>
      </c>
      <c r="I13" s="32"/>
      <c r="J13" s="7">
        <f t="shared" si="0"/>
        <v>99.53999999999999</v>
      </c>
    </row>
    <row r="14" spans="1:10" ht="13.5">
      <c r="A14" s="12" t="s">
        <v>51</v>
      </c>
      <c r="B14" s="32">
        <v>40</v>
      </c>
      <c r="C14" s="32"/>
      <c r="D14" s="32">
        <v>30</v>
      </c>
      <c r="E14" s="32"/>
      <c r="F14" s="30">
        <f>AVERAGE('[2]宿舍得分'!G90:J97)</f>
        <v>9.7625</v>
      </c>
      <c r="G14" s="31"/>
      <c r="H14" s="32">
        <v>20</v>
      </c>
      <c r="I14" s="32"/>
      <c r="J14" s="7">
        <f aca="true" t="shared" si="1" ref="J14:J20">B14+D14+F14+H14</f>
        <v>99.7625</v>
      </c>
    </row>
    <row r="15" spans="1:10" ht="13.5">
      <c r="A15" s="12" t="s">
        <v>52</v>
      </c>
      <c r="B15" s="32">
        <v>40</v>
      </c>
      <c r="C15" s="32"/>
      <c r="D15" s="32">
        <v>30</v>
      </c>
      <c r="E15" s="32"/>
      <c r="F15" s="30">
        <v>9.7</v>
      </c>
      <c r="G15" s="31"/>
      <c r="H15" s="32">
        <v>20</v>
      </c>
      <c r="I15" s="32"/>
      <c r="J15" s="7">
        <f t="shared" si="1"/>
        <v>99.7</v>
      </c>
    </row>
    <row r="16" spans="1:10" ht="13.5">
      <c r="A16" s="12" t="s">
        <v>53</v>
      </c>
      <c r="B16" s="32">
        <v>40</v>
      </c>
      <c r="C16" s="32"/>
      <c r="D16" s="32">
        <v>30</v>
      </c>
      <c r="E16" s="32"/>
      <c r="F16" s="30">
        <v>9.66</v>
      </c>
      <c r="G16" s="31"/>
      <c r="H16" s="32">
        <v>20</v>
      </c>
      <c r="I16" s="32"/>
      <c r="J16" s="7">
        <f t="shared" si="1"/>
        <v>99.66</v>
      </c>
    </row>
    <row r="17" spans="1:10" ht="13.5">
      <c r="A17" s="12" t="s">
        <v>54</v>
      </c>
      <c r="B17" s="32">
        <v>40</v>
      </c>
      <c r="C17" s="32"/>
      <c r="D17" s="32">
        <v>30</v>
      </c>
      <c r="E17" s="32"/>
      <c r="F17" s="30">
        <v>9.61</v>
      </c>
      <c r="G17" s="31"/>
      <c r="H17" s="32">
        <v>20</v>
      </c>
      <c r="I17" s="32"/>
      <c r="J17" s="7">
        <f t="shared" si="1"/>
        <v>99.61</v>
      </c>
    </row>
    <row r="18" spans="1:10" ht="13.5">
      <c r="A18" s="12" t="s">
        <v>55</v>
      </c>
      <c r="B18" s="32">
        <v>40</v>
      </c>
      <c r="C18" s="32"/>
      <c r="D18" s="32">
        <v>30</v>
      </c>
      <c r="E18" s="32"/>
      <c r="F18" s="30">
        <v>9.55</v>
      </c>
      <c r="G18" s="31"/>
      <c r="H18" s="32">
        <v>20</v>
      </c>
      <c r="I18" s="32"/>
      <c r="J18" s="7">
        <f t="shared" si="1"/>
        <v>99.55</v>
      </c>
    </row>
    <row r="19" spans="1:10" ht="13.5">
      <c r="A19" s="12" t="s">
        <v>56</v>
      </c>
      <c r="B19" s="32">
        <v>40</v>
      </c>
      <c r="C19" s="32"/>
      <c r="D19" s="32">
        <v>30</v>
      </c>
      <c r="E19" s="32"/>
      <c r="F19" s="30">
        <v>9.53</v>
      </c>
      <c r="G19" s="31"/>
      <c r="H19" s="32">
        <v>20</v>
      </c>
      <c r="I19" s="32"/>
      <c r="J19" s="7">
        <f t="shared" si="1"/>
        <v>99.53</v>
      </c>
    </row>
    <row r="20" spans="1:10" ht="14.25" thickBot="1">
      <c r="A20" s="9" t="s">
        <v>57</v>
      </c>
      <c r="B20" s="13">
        <v>40</v>
      </c>
      <c r="C20" s="11"/>
      <c r="D20" s="13">
        <v>30</v>
      </c>
      <c r="E20" s="11"/>
      <c r="F20" s="33">
        <v>9.76</v>
      </c>
      <c r="G20" s="16"/>
      <c r="H20" s="13">
        <v>20</v>
      </c>
      <c r="I20" s="11"/>
      <c r="J20" s="8">
        <f t="shared" si="1"/>
        <v>99.76</v>
      </c>
    </row>
    <row r="21" ht="14.25" thickTop="1"/>
  </sheetData>
  <sheetProtection/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A1" sqref="A1:J19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5.5" thickTop="1">
      <c r="A1" s="27" t="s">
        <v>60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9" t="s">
        <v>0</v>
      </c>
      <c r="B2" s="31" t="s">
        <v>1</v>
      </c>
      <c r="C2" s="31"/>
      <c r="D2" s="31" t="s">
        <v>2</v>
      </c>
      <c r="E2" s="31"/>
      <c r="F2" s="31" t="s">
        <v>3</v>
      </c>
      <c r="G2" s="31"/>
      <c r="H2" s="31" t="s">
        <v>4</v>
      </c>
      <c r="I2" s="31"/>
      <c r="J2" s="20" t="s">
        <v>5</v>
      </c>
    </row>
    <row r="3" spans="1:10" ht="13.5">
      <c r="A3" s="19"/>
      <c r="B3" s="32" t="s">
        <v>6</v>
      </c>
      <c r="C3" s="32" t="s">
        <v>7</v>
      </c>
      <c r="D3" s="32" t="s">
        <v>6</v>
      </c>
      <c r="E3" s="32" t="s">
        <v>7</v>
      </c>
      <c r="F3" s="32" t="s">
        <v>6</v>
      </c>
      <c r="G3" s="32" t="s">
        <v>7</v>
      </c>
      <c r="H3" s="32" t="s">
        <v>6</v>
      </c>
      <c r="I3" s="32" t="s">
        <v>7</v>
      </c>
      <c r="J3" s="20"/>
    </row>
    <row r="4" spans="1:10" ht="13.5">
      <c r="A4" s="12" t="s">
        <v>8</v>
      </c>
      <c r="B4" s="32">
        <v>40</v>
      </c>
      <c r="C4" s="32"/>
      <c r="D4" s="32">
        <v>30</v>
      </c>
      <c r="E4" s="32"/>
      <c r="F4" s="29">
        <v>9.53</v>
      </c>
      <c r="G4" s="31" t="s">
        <v>9</v>
      </c>
      <c r="H4" s="32">
        <v>20</v>
      </c>
      <c r="I4" s="32"/>
      <c r="J4" s="7">
        <f aca="true" t="shared" si="0" ref="J4:J19">B4+D4+F4+H4</f>
        <v>99.53</v>
      </c>
    </row>
    <row r="5" spans="1:10" ht="13.5">
      <c r="A5" s="12" t="s">
        <v>10</v>
      </c>
      <c r="B5" s="32">
        <v>40</v>
      </c>
      <c r="C5" s="32"/>
      <c r="D5" s="32">
        <v>30</v>
      </c>
      <c r="E5" s="32"/>
      <c r="F5" s="29">
        <v>9.87</v>
      </c>
      <c r="G5" s="31"/>
      <c r="H5" s="32">
        <v>20</v>
      </c>
      <c r="I5" s="32"/>
      <c r="J5" s="7">
        <f t="shared" si="0"/>
        <v>99.87</v>
      </c>
    </row>
    <row r="6" spans="1:10" ht="13.5">
      <c r="A6" s="12" t="s">
        <v>11</v>
      </c>
      <c r="B6" s="32">
        <v>40</v>
      </c>
      <c r="C6" s="32"/>
      <c r="D6" s="32">
        <v>30</v>
      </c>
      <c r="E6" s="32"/>
      <c r="F6" s="29">
        <v>9.78</v>
      </c>
      <c r="G6" s="31"/>
      <c r="H6" s="32">
        <v>20</v>
      </c>
      <c r="I6" s="32"/>
      <c r="J6" s="7">
        <f t="shared" si="0"/>
        <v>99.78</v>
      </c>
    </row>
    <row r="7" spans="1:10" ht="13.5">
      <c r="A7" s="12" t="s">
        <v>12</v>
      </c>
      <c r="B7" s="32">
        <v>39</v>
      </c>
      <c r="C7" s="32"/>
      <c r="D7" s="32">
        <v>30</v>
      </c>
      <c r="E7" s="32"/>
      <c r="F7" s="29">
        <v>9.51</v>
      </c>
      <c r="G7" s="31"/>
      <c r="H7" s="32">
        <v>20</v>
      </c>
      <c r="I7" s="32"/>
      <c r="J7" s="7">
        <f t="shared" si="0"/>
        <v>98.51</v>
      </c>
    </row>
    <row r="8" spans="1:10" ht="13.5">
      <c r="A8" s="12" t="s">
        <v>13</v>
      </c>
      <c r="B8" s="32">
        <v>36</v>
      </c>
      <c r="C8" s="32"/>
      <c r="D8" s="32">
        <v>30</v>
      </c>
      <c r="E8" s="32"/>
      <c r="F8" s="29">
        <v>9.49</v>
      </c>
      <c r="G8" s="31"/>
      <c r="H8" s="32">
        <v>20</v>
      </c>
      <c r="I8" s="32"/>
      <c r="J8" s="7">
        <f t="shared" si="0"/>
        <v>95.49</v>
      </c>
    </row>
    <row r="9" spans="1:10" ht="13.5">
      <c r="A9" s="12" t="s">
        <v>14</v>
      </c>
      <c r="B9" s="32">
        <v>40</v>
      </c>
      <c r="C9" s="32"/>
      <c r="D9" s="32">
        <v>30</v>
      </c>
      <c r="E9" s="32"/>
      <c r="F9" s="29">
        <v>9.57</v>
      </c>
      <c r="G9" s="31"/>
      <c r="H9" s="32">
        <v>20</v>
      </c>
      <c r="I9" s="32"/>
      <c r="J9" s="7">
        <f t="shared" si="0"/>
        <v>99.57</v>
      </c>
    </row>
    <row r="10" spans="1:10" ht="13.5">
      <c r="A10" s="12" t="s">
        <v>15</v>
      </c>
      <c r="B10" s="32">
        <v>40</v>
      </c>
      <c r="C10" s="32"/>
      <c r="D10" s="32">
        <v>30</v>
      </c>
      <c r="E10" s="32"/>
      <c r="F10" s="29">
        <v>9.69</v>
      </c>
      <c r="G10" s="31"/>
      <c r="H10" s="32">
        <v>20</v>
      </c>
      <c r="I10" s="32"/>
      <c r="J10" s="7">
        <f t="shared" si="0"/>
        <v>99.69</v>
      </c>
    </row>
    <row r="11" spans="1:10" ht="13.5">
      <c r="A11" s="12" t="s">
        <v>16</v>
      </c>
      <c r="B11" s="32">
        <v>40</v>
      </c>
      <c r="C11" s="32"/>
      <c r="D11" s="32">
        <v>30</v>
      </c>
      <c r="E11" s="32"/>
      <c r="F11" s="29">
        <v>9.86</v>
      </c>
      <c r="G11" s="31"/>
      <c r="H11" s="32">
        <v>20</v>
      </c>
      <c r="I11" s="32"/>
      <c r="J11" s="7">
        <f t="shared" si="0"/>
        <v>99.86</v>
      </c>
    </row>
    <row r="12" spans="1:10" ht="13.5">
      <c r="A12" s="12" t="s">
        <v>17</v>
      </c>
      <c r="B12" s="32">
        <v>38</v>
      </c>
      <c r="C12" s="32"/>
      <c r="D12" s="32">
        <v>30</v>
      </c>
      <c r="E12" s="32"/>
      <c r="F12" s="29">
        <v>9.94</v>
      </c>
      <c r="G12" s="31"/>
      <c r="H12" s="32">
        <v>20</v>
      </c>
      <c r="I12" s="32"/>
      <c r="J12" s="7">
        <f t="shared" si="0"/>
        <v>97.94</v>
      </c>
    </row>
    <row r="13" spans="1:10" ht="13.5">
      <c r="A13" s="12" t="s">
        <v>18</v>
      </c>
      <c r="B13" s="32">
        <v>39</v>
      </c>
      <c r="C13" s="32"/>
      <c r="D13" s="32">
        <v>30</v>
      </c>
      <c r="E13" s="32"/>
      <c r="F13" s="29">
        <v>9.73</v>
      </c>
      <c r="G13" s="31"/>
      <c r="H13" s="32">
        <v>20</v>
      </c>
      <c r="I13" s="32"/>
      <c r="J13" s="7">
        <f t="shared" si="0"/>
        <v>98.73</v>
      </c>
    </row>
    <row r="14" spans="1:10" ht="13.5">
      <c r="A14" s="12" t="s">
        <v>19</v>
      </c>
      <c r="B14" s="32">
        <v>40</v>
      </c>
      <c r="C14" s="32"/>
      <c r="D14" s="32">
        <v>30</v>
      </c>
      <c r="E14" s="32"/>
      <c r="F14" s="29">
        <v>9.62</v>
      </c>
      <c r="G14" s="31"/>
      <c r="H14" s="32">
        <v>20</v>
      </c>
      <c r="I14" s="32"/>
      <c r="J14" s="7">
        <f t="shared" si="0"/>
        <v>99.62</v>
      </c>
    </row>
    <row r="15" spans="1:10" ht="13.5">
      <c r="A15" s="12" t="s">
        <v>20</v>
      </c>
      <c r="B15" s="32">
        <v>40</v>
      </c>
      <c r="C15" s="32"/>
      <c r="D15" s="32">
        <v>30</v>
      </c>
      <c r="E15" s="32"/>
      <c r="F15" s="29">
        <v>9.87</v>
      </c>
      <c r="G15" s="31"/>
      <c r="H15" s="32">
        <v>20</v>
      </c>
      <c r="I15" s="32"/>
      <c r="J15" s="7">
        <f t="shared" si="0"/>
        <v>99.87</v>
      </c>
    </row>
    <row r="16" spans="1:10" ht="13.5">
      <c r="A16" s="12" t="s">
        <v>58</v>
      </c>
      <c r="B16" s="32">
        <v>40</v>
      </c>
      <c r="C16" s="32"/>
      <c r="D16" s="32">
        <v>30</v>
      </c>
      <c r="E16" s="32"/>
      <c r="F16" s="29">
        <v>9.79</v>
      </c>
      <c r="G16" s="31"/>
      <c r="H16" s="32">
        <v>20</v>
      </c>
      <c r="I16" s="32"/>
      <c r="J16" s="7">
        <f t="shared" si="0"/>
        <v>99.78999999999999</v>
      </c>
    </row>
    <row r="17" spans="1:10" ht="13.5">
      <c r="A17" s="12" t="s">
        <v>21</v>
      </c>
      <c r="B17" s="32">
        <v>39</v>
      </c>
      <c r="C17" s="32"/>
      <c r="D17" s="32">
        <v>30</v>
      </c>
      <c r="E17" s="32"/>
      <c r="F17" s="29">
        <v>9.72</v>
      </c>
      <c r="G17" s="31"/>
      <c r="H17" s="32">
        <v>20</v>
      </c>
      <c r="I17" s="32"/>
      <c r="J17" s="7">
        <f t="shared" si="0"/>
        <v>98.72</v>
      </c>
    </row>
    <row r="18" spans="1:10" ht="13.5">
      <c r="A18" s="12" t="s">
        <v>22</v>
      </c>
      <c r="B18" s="32">
        <v>40</v>
      </c>
      <c r="C18" s="32"/>
      <c r="D18" s="32">
        <v>30</v>
      </c>
      <c r="E18" s="32"/>
      <c r="F18" s="29">
        <v>9.81</v>
      </c>
      <c r="G18" s="31"/>
      <c r="H18" s="32">
        <v>20</v>
      </c>
      <c r="I18" s="32"/>
      <c r="J18" s="7">
        <f t="shared" si="0"/>
        <v>99.81</v>
      </c>
    </row>
    <row r="19" spans="1:10" ht="14.25" thickBot="1">
      <c r="A19" s="5" t="s">
        <v>23</v>
      </c>
      <c r="B19" s="13">
        <v>40</v>
      </c>
      <c r="C19" s="13"/>
      <c r="D19" s="13">
        <v>30</v>
      </c>
      <c r="E19" s="13"/>
      <c r="F19" s="34">
        <v>9.8</v>
      </c>
      <c r="G19" s="21"/>
      <c r="H19" s="13">
        <v>20</v>
      </c>
      <c r="I19" s="13"/>
      <c r="J19" s="8">
        <f t="shared" si="0"/>
        <v>99.8</v>
      </c>
    </row>
    <row r="20" ht="14.25" thickTop="1">
      <c r="D20" s="6"/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2">
      <selection activeCell="L14" sqref="L14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5.5" thickTop="1">
      <c r="A1" s="28" t="s">
        <v>61</v>
      </c>
      <c r="B1" s="24"/>
      <c r="C1" s="24"/>
      <c r="D1" s="24"/>
      <c r="E1" s="24"/>
      <c r="F1" s="24"/>
      <c r="G1" s="24"/>
      <c r="H1" s="24"/>
      <c r="I1" s="24"/>
      <c r="J1" s="25"/>
      <c r="K1" s="2"/>
    </row>
    <row r="2" spans="1:11" ht="13.5">
      <c r="A2" s="26" t="s">
        <v>0</v>
      </c>
      <c r="B2" s="35" t="s">
        <v>1</v>
      </c>
      <c r="C2" s="35"/>
      <c r="D2" s="35" t="s">
        <v>2</v>
      </c>
      <c r="E2" s="35"/>
      <c r="F2" s="35" t="s">
        <v>3</v>
      </c>
      <c r="G2" s="35"/>
      <c r="H2" s="35" t="s">
        <v>4</v>
      </c>
      <c r="I2" s="35"/>
      <c r="J2" s="23" t="s">
        <v>5</v>
      </c>
      <c r="K2" s="2"/>
    </row>
    <row r="3" spans="1:11" ht="13.5">
      <c r="A3" s="26"/>
      <c r="B3" s="36" t="s">
        <v>6</v>
      </c>
      <c r="C3" s="36" t="s">
        <v>7</v>
      </c>
      <c r="D3" s="36" t="s">
        <v>6</v>
      </c>
      <c r="E3" s="36" t="s">
        <v>7</v>
      </c>
      <c r="F3" s="36" t="s">
        <v>6</v>
      </c>
      <c r="G3" s="36" t="s">
        <v>7</v>
      </c>
      <c r="H3" s="36" t="s">
        <v>6</v>
      </c>
      <c r="I3" s="36" t="s">
        <v>7</v>
      </c>
      <c r="J3" s="23"/>
      <c r="K3" s="2"/>
    </row>
    <row r="4" spans="1:11" ht="13.5">
      <c r="A4" s="15" t="s">
        <v>24</v>
      </c>
      <c r="B4" s="32">
        <v>40</v>
      </c>
      <c r="C4" s="36"/>
      <c r="D4" s="36">
        <v>30</v>
      </c>
      <c r="E4" s="36"/>
      <c r="F4" s="37">
        <v>9.840625000000001</v>
      </c>
      <c r="G4" s="35" t="s">
        <v>9</v>
      </c>
      <c r="H4" s="36">
        <v>20</v>
      </c>
      <c r="I4" s="36"/>
      <c r="J4" s="3">
        <f>SUM(B4+D4+F4+H4)</f>
        <v>99.840625</v>
      </c>
      <c r="K4" s="2"/>
    </row>
    <row r="5" spans="1:11" ht="13.5">
      <c r="A5" s="15" t="s">
        <v>25</v>
      </c>
      <c r="B5" s="32">
        <v>40</v>
      </c>
      <c r="C5" s="36"/>
      <c r="D5" s="36">
        <v>30</v>
      </c>
      <c r="E5" s="36"/>
      <c r="F5" s="37">
        <v>9.752777777777776</v>
      </c>
      <c r="G5" s="35"/>
      <c r="H5" s="36">
        <v>20</v>
      </c>
      <c r="I5" s="36"/>
      <c r="J5" s="3">
        <f aca="true" t="shared" si="0" ref="J5:J20">SUM(B5+D5+F5+H5)</f>
        <v>99.75277777777778</v>
      </c>
      <c r="K5" s="2"/>
    </row>
    <row r="6" spans="1:11" ht="13.5">
      <c r="A6" s="15" t="s">
        <v>26</v>
      </c>
      <c r="B6" s="32">
        <v>40</v>
      </c>
      <c r="C6" s="36"/>
      <c r="D6" s="36">
        <v>30</v>
      </c>
      <c r="E6" s="36"/>
      <c r="F6" s="37">
        <v>9.80625</v>
      </c>
      <c r="G6" s="35"/>
      <c r="H6" s="36">
        <v>20</v>
      </c>
      <c r="I6" s="36"/>
      <c r="J6" s="3">
        <f>SUM(B6+D6+F6+H6)</f>
        <v>99.80625</v>
      </c>
      <c r="K6" s="2"/>
    </row>
    <row r="7" spans="1:11" ht="13.5">
      <c r="A7" s="15" t="s">
        <v>27</v>
      </c>
      <c r="B7" s="32">
        <v>40</v>
      </c>
      <c r="C7" s="36"/>
      <c r="D7" s="36">
        <v>30</v>
      </c>
      <c r="E7" s="36"/>
      <c r="F7" s="37">
        <v>9.615625</v>
      </c>
      <c r="G7" s="35"/>
      <c r="H7" s="36">
        <v>20</v>
      </c>
      <c r="I7" s="36"/>
      <c r="J7" s="3">
        <f t="shared" si="0"/>
        <v>99.615625</v>
      </c>
      <c r="K7" s="2"/>
    </row>
    <row r="8" spans="1:11" ht="13.5">
      <c r="A8" s="15" t="s">
        <v>28</v>
      </c>
      <c r="B8" s="32">
        <v>40</v>
      </c>
      <c r="C8" s="36"/>
      <c r="D8" s="36">
        <v>30</v>
      </c>
      <c r="E8" s="36"/>
      <c r="F8" s="37">
        <v>9.640625</v>
      </c>
      <c r="G8" s="35"/>
      <c r="H8" s="36">
        <v>20</v>
      </c>
      <c r="I8" s="36"/>
      <c r="J8" s="3">
        <f>SUM(B8+D8+F8+H8)</f>
        <v>99.640625</v>
      </c>
      <c r="K8" s="2"/>
    </row>
    <row r="9" spans="1:11" ht="13.5">
      <c r="A9" s="15" t="s">
        <v>29</v>
      </c>
      <c r="B9" s="32">
        <v>40</v>
      </c>
      <c r="C9" s="36"/>
      <c r="D9" s="36">
        <v>30</v>
      </c>
      <c r="E9" s="36"/>
      <c r="F9" s="37">
        <v>9.646296296296295</v>
      </c>
      <c r="G9" s="35"/>
      <c r="H9" s="36">
        <v>20</v>
      </c>
      <c r="I9" s="36"/>
      <c r="J9" s="3">
        <f t="shared" si="0"/>
        <v>99.6462962962963</v>
      </c>
      <c r="K9" s="2"/>
    </row>
    <row r="10" spans="1:11" ht="13.5">
      <c r="A10" s="15" t="s">
        <v>30</v>
      </c>
      <c r="B10" s="32">
        <v>40</v>
      </c>
      <c r="C10" s="36"/>
      <c r="D10" s="36">
        <v>30</v>
      </c>
      <c r="E10" s="36"/>
      <c r="F10" s="37">
        <v>9.69375</v>
      </c>
      <c r="G10" s="35"/>
      <c r="H10" s="36">
        <v>20</v>
      </c>
      <c r="I10" s="36"/>
      <c r="J10" s="3">
        <f t="shared" si="0"/>
        <v>99.69375</v>
      </c>
      <c r="K10" s="2"/>
    </row>
    <row r="11" spans="1:11" ht="13.5">
      <c r="A11" s="15" t="s">
        <v>31</v>
      </c>
      <c r="B11" s="32">
        <v>36</v>
      </c>
      <c r="C11" s="36"/>
      <c r="D11" s="36">
        <v>30</v>
      </c>
      <c r="E11" s="36"/>
      <c r="F11" s="37">
        <v>9.691666666666666</v>
      </c>
      <c r="G11" s="35"/>
      <c r="H11" s="36">
        <v>20</v>
      </c>
      <c r="I11" s="36"/>
      <c r="J11" s="3">
        <f t="shared" si="0"/>
        <v>95.69166666666666</v>
      </c>
      <c r="K11" s="2"/>
    </row>
    <row r="12" spans="1:11" ht="13.5">
      <c r="A12" s="15" t="s">
        <v>32</v>
      </c>
      <c r="B12" s="32">
        <v>40</v>
      </c>
      <c r="C12" s="36"/>
      <c r="D12" s="36">
        <v>30</v>
      </c>
      <c r="E12" s="36"/>
      <c r="F12" s="37">
        <v>9.715625000000001</v>
      </c>
      <c r="G12" s="35"/>
      <c r="H12" s="36">
        <v>20</v>
      </c>
      <c r="I12" s="36"/>
      <c r="J12" s="3">
        <f t="shared" si="0"/>
        <v>99.715625</v>
      </c>
      <c r="K12" s="2"/>
    </row>
    <row r="13" spans="1:11" ht="13.5">
      <c r="A13" s="15" t="s">
        <v>33</v>
      </c>
      <c r="B13" s="32">
        <v>40</v>
      </c>
      <c r="C13" s="36"/>
      <c r="D13" s="36">
        <v>30</v>
      </c>
      <c r="E13" s="36"/>
      <c r="F13" s="37">
        <v>9.625</v>
      </c>
      <c r="G13" s="35"/>
      <c r="H13" s="36">
        <v>20</v>
      </c>
      <c r="I13" s="36"/>
      <c r="J13" s="3">
        <f>SUM(B13+D13+F13+H13)</f>
        <v>99.625</v>
      </c>
      <c r="K13" s="2"/>
    </row>
    <row r="14" spans="1:11" ht="13.5">
      <c r="A14" s="15" t="s">
        <v>34</v>
      </c>
      <c r="B14" s="32">
        <v>40</v>
      </c>
      <c r="C14" s="36"/>
      <c r="D14" s="36">
        <v>30</v>
      </c>
      <c r="E14" s="36"/>
      <c r="F14" s="38">
        <v>9.679166666666665</v>
      </c>
      <c r="G14" s="35"/>
      <c r="H14" s="36">
        <v>20</v>
      </c>
      <c r="I14" s="36"/>
      <c r="J14" s="3">
        <f t="shared" si="0"/>
        <v>99.67916666666666</v>
      </c>
      <c r="K14" s="2"/>
    </row>
    <row r="15" spans="1:11" ht="13.5">
      <c r="A15" s="15" t="s">
        <v>35</v>
      </c>
      <c r="B15" s="32">
        <v>40</v>
      </c>
      <c r="C15" s="36"/>
      <c r="D15" s="36">
        <v>30</v>
      </c>
      <c r="E15" s="36"/>
      <c r="F15" s="38">
        <v>9.780000000000001</v>
      </c>
      <c r="G15" s="35"/>
      <c r="H15" s="36">
        <v>20</v>
      </c>
      <c r="I15" s="36"/>
      <c r="J15" s="3">
        <f t="shared" si="0"/>
        <v>99.78</v>
      </c>
      <c r="K15" s="2"/>
    </row>
    <row r="16" spans="1:11" ht="13.5">
      <c r="A16" s="15" t="s">
        <v>36</v>
      </c>
      <c r="B16" s="32">
        <v>36</v>
      </c>
      <c r="C16" s="36"/>
      <c r="D16" s="36">
        <v>30</v>
      </c>
      <c r="E16" s="36"/>
      <c r="F16" s="38">
        <v>9.752777777777778</v>
      </c>
      <c r="G16" s="35"/>
      <c r="H16" s="36">
        <v>20</v>
      </c>
      <c r="I16" s="36"/>
      <c r="J16" s="3">
        <f>SUM(B16+D16+F16+H16)</f>
        <v>95.75277777777778</v>
      </c>
      <c r="K16" s="2"/>
    </row>
    <row r="17" spans="1:11" ht="13.5">
      <c r="A17" s="15" t="s">
        <v>37</v>
      </c>
      <c r="B17" s="32">
        <v>40</v>
      </c>
      <c r="C17" s="36"/>
      <c r="D17" s="36">
        <v>30</v>
      </c>
      <c r="E17" s="36"/>
      <c r="F17" s="38">
        <v>9.766666666666666</v>
      </c>
      <c r="G17" s="35"/>
      <c r="H17" s="36">
        <v>20</v>
      </c>
      <c r="I17" s="36"/>
      <c r="J17" s="3">
        <f>SUM(B17+D17+F17+H17)</f>
        <v>99.76666666666667</v>
      </c>
      <c r="K17" s="2"/>
    </row>
    <row r="18" spans="1:11" ht="13.5">
      <c r="A18" s="15" t="s">
        <v>38</v>
      </c>
      <c r="B18" s="32">
        <v>40</v>
      </c>
      <c r="C18" s="36"/>
      <c r="D18" s="36">
        <v>30</v>
      </c>
      <c r="E18" s="36"/>
      <c r="F18" s="38">
        <v>10</v>
      </c>
      <c r="G18" s="35"/>
      <c r="H18" s="36">
        <v>20</v>
      </c>
      <c r="I18" s="36"/>
      <c r="J18" s="3">
        <f t="shared" si="0"/>
        <v>100</v>
      </c>
      <c r="K18" s="2"/>
    </row>
    <row r="19" spans="1:11" ht="13.5">
      <c r="A19" s="15" t="s">
        <v>39</v>
      </c>
      <c r="B19" s="32">
        <v>40</v>
      </c>
      <c r="C19" s="36"/>
      <c r="D19" s="36">
        <v>30</v>
      </c>
      <c r="E19" s="36"/>
      <c r="F19" s="38">
        <v>9.796428571428573</v>
      </c>
      <c r="G19" s="35"/>
      <c r="H19" s="36">
        <v>20</v>
      </c>
      <c r="I19" s="36"/>
      <c r="J19" s="3">
        <f t="shared" si="0"/>
        <v>99.79642857142858</v>
      </c>
      <c r="K19" s="2"/>
    </row>
    <row r="20" spans="1:11" ht="14.25" thickBot="1">
      <c r="A20" s="1" t="s">
        <v>40</v>
      </c>
      <c r="B20" s="13">
        <v>40</v>
      </c>
      <c r="C20" s="14"/>
      <c r="D20" s="14">
        <v>30</v>
      </c>
      <c r="E20" s="14"/>
      <c r="F20" s="10">
        <v>9.605</v>
      </c>
      <c r="G20" s="22"/>
      <c r="H20" s="14">
        <v>20</v>
      </c>
      <c r="I20" s="14"/>
      <c r="J20" s="4">
        <f t="shared" si="0"/>
        <v>99.605</v>
      </c>
      <c r="K20" s="2"/>
    </row>
    <row r="21" ht="14.25" thickTop="1"/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win</cp:lastModifiedBy>
  <dcterms:created xsi:type="dcterms:W3CDTF">2017-10-18T13:57:00Z</dcterms:created>
  <dcterms:modified xsi:type="dcterms:W3CDTF">2019-04-09T14:08:04Z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