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047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<sst xmlns="http://schemas.openxmlformats.org/spreadsheetml/2006/main" count="49" uniqueCount="41">
  <si>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附件1：</t>
  </si>
  <si>
    <t>序号</t>
  </si>
  <si>
    <t>学院</t>
  </si>
  <si>
    <t>矿业</t>
  </si>
  <si>
    <t>力建</t>
  </si>
  <si>
    <t>机电</t>
  </si>
  <si>
    <t>信电</t>
  </si>
  <si>
    <t>资源</t>
  </si>
  <si>
    <t>化工</t>
  </si>
  <si>
    <t>环测</t>
  </si>
  <si>
    <t>计算机</t>
  </si>
  <si>
    <t>管理</t>
  </si>
  <si>
    <t>理学院</t>
  </si>
  <si>
    <t>文法</t>
  </si>
  <si>
    <t>外文</t>
  </si>
  <si>
    <t>体育</t>
  </si>
  <si>
    <t>材料</t>
  </si>
  <si>
    <t>艺术</t>
  </si>
  <si>
    <t>安全</t>
  </si>
  <si>
    <t>电力</t>
  </si>
  <si>
    <t>孙越崎</t>
  </si>
  <si>
    <t>应用</t>
  </si>
  <si>
    <t>科研平台</t>
  </si>
  <si>
    <t>国家级</t>
  </si>
  <si>
    <t>项目数</t>
  </si>
  <si>
    <t>资助总额</t>
  </si>
  <si>
    <t>指导项目</t>
  </si>
  <si>
    <t>校级</t>
  </si>
  <si>
    <t>自拟项目</t>
  </si>
  <si>
    <t>毕设培育项目</t>
  </si>
  <si>
    <t>经费单位：万元</t>
  </si>
  <si>
    <t>学工处</t>
  </si>
  <si>
    <t>图文中心</t>
  </si>
  <si>
    <t>学院合计</t>
  </si>
  <si>
    <t>总 计</t>
  </si>
  <si>
    <t>注：</t>
  </si>
  <si>
    <t>1.校级重点项目：每个基地申报不超过1项。</t>
  </si>
  <si>
    <t>2.校级指导项目：共3项，由相关专业学生自由申报，项目简介详见附件4-1。</t>
  </si>
  <si>
    <t>国际</t>
  </si>
  <si>
    <t>2016年各类项目立项名额和资助经费分配表</t>
  </si>
  <si>
    <t>省级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</si>
</sst>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/>
      <right/>
      <top style="double"/>
      <bottom/>
    </border>
    <border>
      <left/>
      <right/>
      <top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8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185" fontId="0" fillId="0" borderId="13" xfId="0" applyNumberForma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185" fontId="28" fillId="0" borderId="13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84" fontId="32" fillId="0" borderId="13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5" fontId="32" fillId="0" borderId="10" xfId="0" applyNumberFormat="1" applyFont="1" applyBorder="1" applyAlignment="1">
      <alignment horizontal="center" vertical="center"/>
    </xf>
    <xf numFmtId="185" fontId="32" fillId="0" borderId="13" xfId="0" applyNumberFormat="1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185" fontId="38" fillId="0" borderId="13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4">
      <selection activeCell="A22" sqref="A22:IV22"/>
    </sheetView>
  </sheetViews>
  <sheetFormatPr defaultColWidth="9.140625" defaultRowHeight="15"/>
  <cols>
    <col min="1" max="1" width="6.421875" style="1" customWidth="1"/>
    <col min="2" max="2" width="10.421875" style="1" customWidth="1"/>
    <col min="3" max="3" width="8.28125" style="1" customWidth="1"/>
    <col min="4" max="4" width="9.421875" style="1" customWidth="1"/>
    <col min="5" max="5" width="8.00390625" style="1" customWidth="1"/>
    <col min="6" max="6" width="9.00390625" style="1" customWidth="1"/>
    <col min="7" max="7" width="8.00390625" style="1" customWidth="1"/>
    <col min="8" max="8" width="9.00390625" style="1" customWidth="1"/>
    <col min="9" max="9" width="7.8515625" style="1" customWidth="1"/>
    <col min="10" max="10" width="9.00390625" style="1" customWidth="1"/>
    <col min="11" max="11" width="10.140625" style="1" customWidth="1"/>
    <col min="12" max="12" width="11.8515625" style="1" customWidth="1"/>
  </cols>
  <sheetData>
    <row r="1" ht="19.5" customHeight="1">
      <c r="A1" s="12" t="s">
        <v>0</v>
      </c>
    </row>
    <row r="2" spans="1:12" ht="26.25" customHeight="1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ht="19.5" customHeight="1" thickBot="1">
      <c r="K3" s="1" t="s">
        <v>30</v>
      </c>
    </row>
    <row r="4" spans="1:12" ht="19.5" customHeight="1" thickTop="1">
      <c r="A4" s="21" t="s">
        <v>1</v>
      </c>
      <c r="B4" s="24" t="s">
        <v>2</v>
      </c>
      <c r="C4" s="31" t="s">
        <v>23</v>
      </c>
      <c r="D4" s="32"/>
      <c r="E4" s="27" t="s">
        <v>40</v>
      </c>
      <c r="F4" s="28"/>
      <c r="G4" s="35" t="s">
        <v>27</v>
      </c>
      <c r="H4" s="27"/>
      <c r="I4" s="27"/>
      <c r="J4" s="28"/>
      <c r="K4" s="38" t="s">
        <v>33</v>
      </c>
      <c r="L4" s="39"/>
    </row>
    <row r="5" spans="1:12" ht="19.5" customHeight="1">
      <c r="A5" s="22"/>
      <c r="B5" s="25"/>
      <c r="C5" s="33"/>
      <c r="D5" s="34"/>
      <c r="E5" s="29" t="s">
        <v>26</v>
      </c>
      <c r="F5" s="30"/>
      <c r="G5" s="36" t="s">
        <v>28</v>
      </c>
      <c r="H5" s="37"/>
      <c r="I5" s="29" t="s">
        <v>29</v>
      </c>
      <c r="J5" s="30"/>
      <c r="K5" s="40"/>
      <c r="L5" s="41"/>
    </row>
    <row r="6" spans="1:12" ht="19.5" customHeight="1">
      <c r="A6" s="23"/>
      <c r="B6" s="26"/>
      <c r="C6" s="5" t="s">
        <v>24</v>
      </c>
      <c r="D6" s="6" t="s">
        <v>25</v>
      </c>
      <c r="E6" s="2" t="s">
        <v>24</v>
      </c>
      <c r="F6" s="6" t="s">
        <v>25</v>
      </c>
      <c r="G6" s="5" t="s">
        <v>24</v>
      </c>
      <c r="H6" s="3" t="s">
        <v>25</v>
      </c>
      <c r="I6" s="2" t="s">
        <v>24</v>
      </c>
      <c r="J6" s="6" t="s">
        <v>25</v>
      </c>
      <c r="K6" s="10" t="s">
        <v>24</v>
      </c>
      <c r="L6" s="11" t="s">
        <v>25</v>
      </c>
    </row>
    <row r="7" spans="1:12" ht="19.5" customHeight="1">
      <c r="A7" s="5">
        <v>1</v>
      </c>
      <c r="B7" s="4" t="s">
        <v>3</v>
      </c>
      <c r="C7" s="5">
        <v>4</v>
      </c>
      <c r="D7" s="7">
        <v>8</v>
      </c>
      <c r="E7" s="2">
        <v>4</v>
      </c>
      <c r="F7" s="7">
        <v>1.2</v>
      </c>
      <c r="G7" s="5">
        <v>34</v>
      </c>
      <c r="H7" s="14">
        <f>G7*0.12</f>
        <v>4.08</v>
      </c>
      <c r="I7" s="2">
        <v>6</v>
      </c>
      <c r="J7" s="15">
        <f>I7*0.2</f>
        <v>1.2000000000000002</v>
      </c>
      <c r="K7" s="10">
        <f>C7+E7+G7+I7</f>
        <v>48</v>
      </c>
      <c r="L7" s="19">
        <f>D7+F7+H7+J7</f>
        <v>14.48</v>
      </c>
    </row>
    <row r="8" spans="1:12" s="52" customFormat="1" ht="19.5" customHeight="1">
      <c r="A8" s="44">
        <v>2</v>
      </c>
      <c r="B8" s="45" t="s">
        <v>4</v>
      </c>
      <c r="C8" s="44">
        <v>8</v>
      </c>
      <c r="D8" s="46">
        <v>16</v>
      </c>
      <c r="E8" s="47">
        <v>10</v>
      </c>
      <c r="F8" s="46">
        <v>3</v>
      </c>
      <c r="G8" s="44">
        <v>66</v>
      </c>
      <c r="H8" s="48">
        <f aca="true" t="shared" si="0" ref="H8:H27">G8*0.12</f>
        <v>7.92</v>
      </c>
      <c r="I8" s="47">
        <v>10</v>
      </c>
      <c r="J8" s="49">
        <f aca="true" t="shared" si="1" ref="J8:J23">I8*0.2</f>
        <v>2</v>
      </c>
      <c r="K8" s="50">
        <f aca="true" t="shared" si="2" ref="K8:K29">C8+E8+G8+I8</f>
        <v>94</v>
      </c>
      <c r="L8" s="51">
        <f aca="true" t="shared" si="3" ref="L8:L29">D8+F8+H8+J8</f>
        <v>28.92</v>
      </c>
    </row>
    <row r="9" spans="1:12" ht="19.5" customHeight="1">
      <c r="A9" s="5">
        <v>3</v>
      </c>
      <c r="B9" s="4" t="s">
        <v>5</v>
      </c>
      <c r="C9" s="5">
        <v>5</v>
      </c>
      <c r="D9" s="7">
        <v>10</v>
      </c>
      <c r="E9" s="2">
        <v>6</v>
      </c>
      <c r="F9" s="7">
        <v>1.8</v>
      </c>
      <c r="G9" s="5">
        <v>37</v>
      </c>
      <c r="H9" s="14">
        <f t="shared" si="0"/>
        <v>4.4399999999999995</v>
      </c>
      <c r="I9" s="2">
        <v>6</v>
      </c>
      <c r="J9" s="15">
        <f t="shared" si="1"/>
        <v>1.2000000000000002</v>
      </c>
      <c r="K9" s="10">
        <f t="shared" si="2"/>
        <v>54</v>
      </c>
      <c r="L9" s="19">
        <f t="shared" si="3"/>
        <v>17.44</v>
      </c>
    </row>
    <row r="10" spans="1:12" ht="19.5" customHeight="1">
      <c r="A10" s="5">
        <v>4</v>
      </c>
      <c r="B10" s="4" t="s">
        <v>6</v>
      </c>
      <c r="C10" s="5">
        <v>8</v>
      </c>
      <c r="D10" s="7">
        <v>16</v>
      </c>
      <c r="E10" s="2">
        <v>10</v>
      </c>
      <c r="F10" s="7">
        <v>3</v>
      </c>
      <c r="G10" s="5">
        <v>66</v>
      </c>
      <c r="H10" s="14">
        <f t="shared" si="0"/>
        <v>7.92</v>
      </c>
      <c r="I10" s="2">
        <v>10</v>
      </c>
      <c r="J10" s="15">
        <f t="shared" si="1"/>
        <v>2</v>
      </c>
      <c r="K10" s="10">
        <f t="shared" si="2"/>
        <v>94</v>
      </c>
      <c r="L10" s="19">
        <f t="shared" si="3"/>
        <v>28.92</v>
      </c>
    </row>
    <row r="11" spans="1:12" ht="19.5" customHeight="1">
      <c r="A11" s="5">
        <v>5</v>
      </c>
      <c r="B11" s="4" t="s">
        <v>7</v>
      </c>
      <c r="C11" s="5">
        <v>4</v>
      </c>
      <c r="D11" s="7">
        <v>8</v>
      </c>
      <c r="E11" s="2">
        <v>6</v>
      </c>
      <c r="F11" s="7">
        <v>1.8</v>
      </c>
      <c r="G11" s="5">
        <v>37</v>
      </c>
      <c r="H11" s="14">
        <f t="shared" si="0"/>
        <v>4.4399999999999995</v>
      </c>
      <c r="I11" s="2">
        <v>6</v>
      </c>
      <c r="J11" s="15">
        <f t="shared" si="1"/>
        <v>1.2000000000000002</v>
      </c>
      <c r="K11" s="10">
        <f t="shared" si="2"/>
        <v>53</v>
      </c>
      <c r="L11" s="19">
        <f t="shared" si="3"/>
        <v>15.440000000000001</v>
      </c>
    </row>
    <row r="12" spans="1:12" ht="19.5" customHeight="1">
      <c r="A12" s="5">
        <v>6</v>
      </c>
      <c r="B12" s="4" t="s">
        <v>8</v>
      </c>
      <c r="C12" s="5">
        <v>6</v>
      </c>
      <c r="D12" s="7">
        <v>12</v>
      </c>
      <c r="E12" s="2">
        <v>7</v>
      </c>
      <c r="F12" s="7">
        <v>2.1</v>
      </c>
      <c r="G12" s="5">
        <v>46</v>
      </c>
      <c r="H12" s="14">
        <f t="shared" si="0"/>
        <v>5.52</v>
      </c>
      <c r="I12" s="2">
        <v>8</v>
      </c>
      <c r="J12" s="15">
        <f t="shared" si="1"/>
        <v>1.6</v>
      </c>
      <c r="K12" s="10">
        <f t="shared" si="2"/>
        <v>67</v>
      </c>
      <c r="L12" s="19">
        <f t="shared" si="3"/>
        <v>21.22</v>
      </c>
    </row>
    <row r="13" spans="1:12" ht="19.5" customHeight="1">
      <c r="A13" s="5">
        <v>7</v>
      </c>
      <c r="B13" s="4" t="s">
        <v>9</v>
      </c>
      <c r="C13" s="5">
        <v>5</v>
      </c>
      <c r="D13" s="7">
        <v>10</v>
      </c>
      <c r="E13" s="2">
        <v>7</v>
      </c>
      <c r="F13" s="7">
        <v>2.1</v>
      </c>
      <c r="G13" s="5">
        <v>42</v>
      </c>
      <c r="H13" s="14">
        <f t="shared" si="0"/>
        <v>5.04</v>
      </c>
      <c r="I13" s="2">
        <v>7</v>
      </c>
      <c r="J13" s="15">
        <f t="shared" si="1"/>
        <v>1.4000000000000001</v>
      </c>
      <c r="K13" s="10">
        <f t="shared" si="2"/>
        <v>61</v>
      </c>
      <c r="L13" s="19">
        <f t="shared" si="3"/>
        <v>18.54</v>
      </c>
    </row>
    <row r="14" spans="1:12" ht="19.5" customHeight="1">
      <c r="A14" s="5">
        <v>8</v>
      </c>
      <c r="B14" s="4" t="s">
        <v>10</v>
      </c>
      <c r="C14" s="5">
        <v>5</v>
      </c>
      <c r="D14" s="7">
        <v>10</v>
      </c>
      <c r="E14" s="2">
        <v>7</v>
      </c>
      <c r="F14" s="7">
        <v>2.1</v>
      </c>
      <c r="G14" s="5">
        <v>43</v>
      </c>
      <c r="H14" s="14">
        <f t="shared" si="0"/>
        <v>5.16</v>
      </c>
      <c r="I14" s="2">
        <v>7</v>
      </c>
      <c r="J14" s="15">
        <f t="shared" si="1"/>
        <v>1.4000000000000001</v>
      </c>
      <c r="K14" s="10">
        <f t="shared" si="2"/>
        <v>62</v>
      </c>
      <c r="L14" s="19">
        <f t="shared" si="3"/>
        <v>18.659999999999997</v>
      </c>
    </row>
    <row r="15" spans="1:12" ht="19.5" customHeight="1">
      <c r="A15" s="5">
        <v>9</v>
      </c>
      <c r="B15" s="4" t="s">
        <v>11</v>
      </c>
      <c r="C15" s="5">
        <v>7</v>
      </c>
      <c r="D15" s="7">
        <v>11.2</v>
      </c>
      <c r="E15" s="2">
        <v>9</v>
      </c>
      <c r="F15" s="7">
        <v>2.7</v>
      </c>
      <c r="G15" s="5">
        <v>60</v>
      </c>
      <c r="H15" s="14">
        <f t="shared" si="0"/>
        <v>7.199999999999999</v>
      </c>
      <c r="I15" s="2">
        <v>10</v>
      </c>
      <c r="J15" s="15">
        <f t="shared" si="1"/>
        <v>2</v>
      </c>
      <c r="K15" s="10">
        <f t="shared" si="2"/>
        <v>86</v>
      </c>
      <c r="L15" s="19">
        <f t="shared" si="3"/>
        <v>23.099999999999998</v>
      </c>
    </row>
    <row r="16" spans="1:12" ht="19.5" customHeight="1">
      <c r="A16" s="5">
        <v>10</v>
      </c>
      <c r="B16" s="4" t="s">
        <v>12</v>
      </c>
      <c r="C16" s="5">
        <v>3</v>
      </c>
      <c r="D16" s="7">
        <v>6</v>
      </c>
      <c r="E16" s="2">
        <v>3</v>
      </c>
      <c r="F16" s="7">
        <v>0.9</v>
      </c>
      <c r="G16" s="5">
        <v>22</v>
      </c>
      <c r="H16" s="14">
        <f t="shared" si="0"/>
        <v>2.6399999999999997</v>
      </c>
      <c r="I16" s="2">
        <v>4</v>
      </c>
      <c r="J16" s="15">
        <f t="shared" si="1"/>
        <v>0.8</v>
      </c>
      <c r="K16" s="10">
        <f t="shared" si="2"/>
        <v>32</v>
      </c>
      <c r="L16" s="19">
        <f t="shared" si="3"/>
        <v>10.34</v>
      </c>
    </row>
    <row r="17" spans="1:12" ht="19.5" customHeight="1">
      <c r="A17" s="5">
        <v>11</v>
      </c>
      <c r="B17" s="4" t="s">
        <v>13</v>
      </c>
      <c r="C17" s="5">
        <v>3</v>
      </c>
      <c r="D17" s="7">
        <v>4.8</v>
      </c>
      <c r="E17" s="2">
        <v>4</v>
      </c>
      <c r="F17" s="7">
        <v>1.2</v>
      </c>
      <c r="G17" s="5">
        <v>25</v>
      </c>
      <c r="H17" s="14">
        <f t="shared" si="0"/>
        <v>3</v>
      </c>
      <c r="I17" s="2">
        <v>4</v>
      </c>
      <c r="J17" s="15">
        <f t="shared" si="1"/>
        <v>0.8</v>
      </c>
      <c r="K17" s="10">
        <f t="shared" si="2"/>
        <v>36</v>
      </c>
      <c r="L17" s="19">
        <f t="shared" si="3"/>
        <v>9.8</v>
      </c>
    </row>
    <row r="18" spans="1:12" ht="19.5" customHeight="1">
      <c r="A18" s="5">
        <v>12</v>
      </c>
      <c r="B18" s="4" t="s">
        <v>14</v>
      </c>
      <c r="C18" s="5">
        <v>1</v>
      </c>
      <c r="D18" s="7">
        <v>1.6</v>
      </c>
      <c r="E18" s="2">
        <v>2</v>
      </c>
      <c r="F18" s="7">
        <v>0.6</v>
      </c>
      <c r="G18" s="5">
        <v>12</v>
      </c>
      <c r="H18" s="14">
        <f t="shared" si="0"/>
        <v>1.44</v>
      </c>
      <c r="I18" s="2">
        <v>2</v>
      </c>
      <c r="J18" s="15">
        <f t="shared" si="1"/>
        <v>0.4</v>
      </c>
      <c r="K18" s="10">
        <f t="shared" si="2"/>
        <v>17</v>
      </c>
      <c r="L18" s="19">
        <f t="shared" si="3"/>
        <v>4.04</v>
      </c>
    </row>
    <row r="19" spans="1:12" ht="19.5" customHeight="1">
      <c r="A19" s="5">
        <v>13</v>
      </c>
      <c r="B19" s="4" t="s">
        <v>15</v>
      </c>
      <c r="C19" s="5">
        <v>1</v>
      </c>
      <c r="D19" s="7">
        <v>1.6</v>
      </c>
      <c r="E19" s="2">
        <v>2</v>
      </c>
      <c r="F19" s="7">
        <v>0.6</v>
      </c>
      <c r="G19" s="5">
        <v>8</v>
      </c>
      <c r="H19" s="14">
        <f t="shared" si="0"/>
        <v>0.96</v>
      </c>
      <c r="I19" s="2">
        <v>2</v>
      </c>
      <c r="J19" s="15">
        <f t="shared" si="1"/>
        <v>0.4</v>
      </c>
      <c r="K19" s="10">
        <f t="shared" si="2"/>
        <v>13</v>
      </c>
      <c r="L19" s="19">
        <f t="shared" si="3"/>
        <v>3.56</v>
      </c>
    </row>
    <row r="20" spans="1:12" ht="19.5" customHeight="1">
      <c r="A20" s="5">
        <v>14</v>
      </c>
      <c r="B20" s="4" t="s">
        <v>16</v>
      </c>
      <c r="C20" s="5">
        <v>3</v>
      </c>
      <c r="D20" s="7">
        <v>6</v>
      </c>
      <c r="E20" s="2">
        <v>2</v>
      </c>
      <c r="F20" s="7">
        <v>0.6</v>
      </c>
      <c r="G20" s="5">
        <v>22</v>
      </c>
      <c r="H20" s="14">
        <f t="shared" si="0"/>
        <v>2.6399999999999997</v>
      </c>
      <c r="I20" s="2">
        <v>4</v>
      </c>
      <c r="J20" s="15">
        <f t="shared" si="1"/>
        <v>0.8</v>
      </c>
      <c r="K20" s="10">
        <f t="shared" si="2"/>
        <v>31</v>
      </c>
      <c r="L20" s="19">
        <f t="shared" si="3"/>
        <v>10.04</v>
      </c>
    </row>
    <row r="21" spans="1:12" ht="19.5" customHeight="1">
      <c r="A21" s="5">
        <v>15</v>
      </c>
      <c r="B21" s="4" t="s">
        <v>17</v>
      </c>
      <c r="C21" s="5">
        <v>2</v>
      </c>
      <c r="D21" s="7">
        <v>3.2</v>
      </c>
      <c r="E21" s="2">
        <v>3</v>
      </c>
      <c r="F21" s="7">
        <v>0.9</v>
      </c>
      <c r="G21" s="5">
        <v>20</v>
      </c>
      <c r="H21" s="14">
        <f t="shared" si="0"/>
        <v>2.4</v>
      </c>
      <c r="I21" s="2">
        <v>4</v>
      </c>
      <c r="J21" s="15">
        <f t="shared" si="1"/>
        <v>0.8</v>
      </c>
      <c r="K21" s="10">
        <f t="shared" si="2"/>
        <v>29</v>
      </c>
      <c r="L21" s="19">
        <f t="shared" si="3"/>
        <v>7.3</v>
      </c>
    </row>
    <row r="22" spans="1:12" ht="19.5" customHeight="1">
      <c r="A22" s="5">
        <v>16</v>
      </c>
      <c r="B22" s="4" t="s">
        <v>18</v>
      </c>
      <c r="C22" s="5">
        <v>3</v>
      </c>
      <c r="D22" s="7">
        <v>6</v>
      </c>
      <c r="E22" s="2">
        <v>3</v>
      </c>
      <c r="F22" s="7">
        <v>0.9</v>
      </c>
      <c r="G22" s="5">
        <v>18</v>
      </c>
      <c r="H22" s="14">
        <f t="shared" si="0"/>
        <v>2.16</v>
      </c>
      <c r="I22" s="2">
        <v>3</v>
      </c>
      <c r="J22" s="15">
        <f t="shared" si="1"/>
        <v>0.6000000000000001</v>
      </c>
      <c r="K22" s="10">
        <f t="shared" si="2"/>
        <v>27</v>
      </c>
      <c r="L22" s="19">
        <f t="shared" si="3"/>
        <v>9.66</v>
      </c>
    </row>
    <row r="23" spans="1:12" ht="19.5" customHeight="1">
      <c r="A23" s="5">
        <v>17</v>
      </c>
      <c r="B23" s="4" t="s">
        <v>19</v>
      </c>
      <c r="C23" s="5">
        <v>2</v>
      </c>
      <c r="D23" s="7">
        <v>4</v>
      </c>
      <c r="E23" s="2">
        <v>3</v>
      </c>
      <c r="F23" s="7">
        <v>0.9</v>
      </c>
      <c r="G23" s="5">
        <v>20</v>
      </c>
      <c r="H23" s="14">
        <f t="shared" si="0"/>
        <v>2.4</v>
      </c>
      <c r="I23" s="2">
        <v>4</v>
      </c>
      <c r="J23" s="15">
        <f t="shared" si="1"/>
        <v>0.8</v>
      </c>
      <c r="K23" s="10">
        <f t="shared" si="2"/>
        <v>29</v>
      </c>
      <c r="L23" s="19">
        <f t="shared" si="3"/>
        <v>8.100000000000001</v>
      </c>
    </row>
    <row r="24" spans="1:12" ht="19.5" customHeight="1">
      <c r="A24" s="5">
        <v>18</v>
      </c>
      <c r="B24" s="4" t="s">
        <v>20</v>
      </c>
      <c r="C24" s="5">
        <v>5</v>
      </c>
      <c r="D24" s="7">
        <v>8</v>
      </c>
      <c r="E24" s="2">
        <v>4</v>
      </c>
      <c r="F24" s="7">
        <v>1.2</v>
      </c>
      <c r="G24" s="5">
        <v>20</v>
      </c>
      <c r="H24" s="14">
        <f t="shared" si="0"/>
        <v>2.4</v>
      </c>
      <c r="I24" s="2"/>
      <c r="J24" s="8"/>
      <c r="K24" s="10">
        <f t="shared" si="2"/>
        <v>29</v>
      </c>
      <c r="L24" s="19">
        <f t="shared" si="3"/>
        <v>11.6</v>
      </c>
    </row>
    <row r="25" spans="1:12" ht="19.5" customHeight="1">
      <c r="A25" s="5">
        <v>19</v>
      </c>
      <c r="B25" s="13" t="s">
        <v>38</v>
      </c>
      <c r="C25" s="5">
        <v>2</v>
      </c>
      <c r="D25" s="7">
        <v>4</v>
      </c>
      <c r="E25" s="2">
        <v>2</v>
      </c>
      <c r="F25" s="7">
        <v>0.6</v>
      </c>
      <c r="G25" s="5">
        <v>10</v>
      </c>
      <c r="H25" s="14">
        <f t="shared" si="0"/>
        <v>1.2</v>
      </c>
      <c r="I25" s="2"/>
      <c r="J25" s="8"/>
      <c r="K25" s="10">
        <f>C25+E25+G25+I25</f>
        <v>14</v>
      </c>
      <c r="L25" s="19">
        <f t="shared" si="3"/>
        <v>5.8</v>
      </c>
    </row>
    <row r="26" spans="1:12" ht="19.5" customHeight="1">
      <c r="A26" s="5">
        <v>20</v>
      </c>
      <c r="B26" s="4" t="s">
        <v>21</v>
      </c>
      <c r="C26" s="5">
        <v>1</v>
      </c>
      <c r="D26" s="7">
        <v>1.6</v>
      </c>
      <c r="E26" s="2">
        <v>2</v>
      </c>
      <c r="F26" s="7">
        <v>0.6</v>
      </c>
      <c r="G26" s="5">
        <v>10</v>
      </c>
      <c r="H26" s="14">
        <f t="shared" si="0"/>
        <v>1.2</v>
      </c>
      <c r="I26" s="2">
        <v>3</v>
      </c>
      <c r="J26" s="15">
        <f>I26*0.2</f>
        <v>0.6000000000000001</v>
      </c>
      <c r="K26" s="10">
        <f t="shared" si="2"/>
        <v>16</v>
      </c>
      <c r="L26" s="19">
        <f t="shared" si="3"/>
        <v>4</v>
      </c>
    </row>
    <row r="27" spans="1:12" ht="19.5" customHeight="1">
      <c r="A27" s="5">
        <v>21</v>
      </c>
      <c r="B27" s="4" t="s">
        <v>22</v>
      </c>
      <c r="C27" s="5">
        <v>10</v>
      </c>
      <c r="D27" s="7">
        <v>20</v>
      </c>
      <c r="E27" s="2"/>
      <c r="F27" s="7"/>
      <c r="G27" s="5">
        <v>40</v>
      </c>
      <c r="H27" s="14">
        <f t="shared" si="0"/>
        <v>4.8</v>
      </c>
      <c r="I27" s="2"/>
      <c r="J27" s="8"/>
      <c r="K27" s="10">
        <f t="shared" si="2"/>
        <v>50</v>
      </c>
      <c r="L27" s="19">
        <f t="shared" si="3"/>
        <v>24.8</v>
      </c>
    </row>
    <row r="28" spans="1:12" ht="19.5" customHeight="1">
      <c r="A28" s="5">
        <v>22</v>
      </c>
      <c r="B28" s="4" t="s">
        <v>31</v>
      </c>
      <c r="C28" s="5"/>
      <c r="D28" s="8"/>
      <c r="E28" s="2"/>
      <c r="F28" s="8"/>
      <c r="G28" s="5">
        <v>2</v>
      </c>
      <c r="H28" s="2">
        <f>G28*0.12</f>
        <v>0.24</v>
      </c>
      <c r="I28" s="2"/>
      <c r="J28" s="8"/>
      <c r="K28" s="10">
        <f t="shared" si="2"/>
        <v>2</v>
      </c>
      <c r="L28" s="19">
        <f t="shared" si="3"/>
        <v>0.24</v>
      </c>
    </row>
    <row r="29" spans="1:12" ht="19.5" customHeight="1">
      <c r="A29" s="5">
        <v>23</v>
      </c>
      <c r="B29" s="4" t="s">
        <v>32</v>
      </c>
      <c r="C29" s="5"/>
      <c r="D29" s="8"/>
      <c r="E29" s="2"/>
      <c r="F29" s="8"/>
      <c r="G29" s="5">
        <v>2</v>
      </c>
      <c r="H29" s="2">
        <f>G29*0.12</f>
        <v>0.24</v>
      </c>
      <c r="I29" s="2"/>
      <c r="J29" s="8"/>
      <c r="K29" s="10">
        <f t="shared" si="2"/>
        <v>2</v>
      </c>
      <c r="L29" s="19">
        <f t="shared" si="3"/>
        <v>0.24</v>
      </c>
    </row>
    <row r="30" spans="1:12" ht="19.5" customHeight="1" thickBot="1">
      <c r="A30" s="42" t="s">
        <v>34</v>
      </c>
      <c r="B30" s="43"/>
      <c r="C30" s="9">
        <f aca="true" t="shared" si="4" ref="C30:L30">SUM(C7:C29)</f>
        <v>88</v>
      </c>
      <c r="D30" s="16">
        <f t="shared" si="4"/>
        <v>167.99999999999997</v>
      </c>
      <c r="E30" s="9">
        <f t="shared" si="4"/>
        <v>96</v>
      </c>
      <c r="F30" s="16">
        <f t="shared" si="4"/>
        <v>28.8</v>
      </c>
      <c r="G30" s="9">
        <f t="shared" si="4"/>
        <v>662</v>
      </c>
      <c r="H30" s="17">
        <f t="shared" si="4"/>
        <v>79.44</v>
      </c>
      <c r="I30" s="17">
        <f t="shared" si="4"/>
        <v>100</v>
      </c>
      <c r="J30" s="16">
        <f t="shared" si="4"/>
        <v>20.000000000000007</v>
      </c>
      <c r="K30" s="9">
        <f t="shared" si="4"/>
        <v>946</v>
      </c>
      <c r="L30" s="18">
        <f t="shared" si="4"/>
        <v>296.24000000000007</v>
      </c>
    </row>
    <row r="31" ht="19.5" customHeight="1" thickTop="1"/>
    <row r="32" spans="1:2" ht="19.5" customHeight="1">
      <c r="A32" s="1" t="s">
        <v>35</v>
      </c>
      <c r="B32" s="12" t="s">
        <v>36</v>
      </c>
    </row>
    <row r="33" ht="19.5" customHeight="1">
      <c r="B33" s="12" t="s">
        <v>37</v>
      </c>
    </row>
    <row r="34" ht="19.5" customHeight="1"/>
    <row r="35" ht="19.5" customHeight="1"/>
    <row r="36" ht="19.5" customHeight="1"/>
  </sheetData>
  <sheetProtection/>
  <mergeCells count="11">
    <mergeCell ref="A30:B30"/>
    <mergeCell ref="A2:L2"/>
    <mergeCell ref="A4:A6"/>
    <mergeCell ref="B4:B6"/>
    <mergeCell ref="E4:F4"/>
    <mergeCell ref="E5:F5"/>
    <mergeCell ref="C4:D5"/>
    <mergeCell ref="G4:J4"/>
    <mergeCell ref="G5:H5"/>
    <mergeCell ref="I5:J5"/>
    <mergeCell ref="K4:L5"/>
  </mergeCells>
  <printOptions/>
  <pageMargins left="0.31" right="0.27" top="0.75" bottom="0.75" header="0.3" footer="0.3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EricGuo</dc:creator>
  <cp:keywords/>
  <dc:description/>
  <cp:lastModifiedBy>SD</cp:lastModifiedBy>
  <cp:lastPrinted>2016-01-21T02:17:29Z</cp:lastPrinted>
  <dcterms:created xsi:type="dcterms:W3CDTF">2015-03-31T01:52:50Z</dcterms:created>
  <dcterms:modified xsi:type="dcterms:W3CDTF">2016-01-22T08:52:08Z</dcterms:modified>
  <cp:category/>
  <cp:version/>
  <cp:contentType/>
  <cp:contentStatus/>
</cp:coreProperties>
</file>